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2 Decembar 2022\"/>
    </mc:Choice>
  </mc:AlternateContent>
  <xr:revisionPtr revIDLastSave="0" documentId="13_ncr:1_{64EC7BF6-7348-425B-8358-5F2B7615A6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103" i="1" l="1"/>
  <c r="B97" i="1"/>
  <c r="B92" i="1"/>
  <c r="B90" i="1" l="1"/>
  <c r="B88" i="1"/>
  <c r="B30" i="1"/>
  <c r="B19" i="1"/>
  <c r="B18" i="1"/>
  <c r="B105" i="1" l="1"/>
</calcChain>
</file>

<file path=xl/sharedStrings.xml><?xml version="1.0" encoding="utf-8"?>
<sst xmlns="http://schemas.openxmlformats.org/spreadsheetml/2006/main" count="112" uniqueCount="97">
  <si>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</si>
  <si>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</si>
  <si>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</si>
  <si>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</si>
  <si>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</si>
  <si>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</si>
  <si>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</si>
  <si>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</si>
  <si>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28.12.2022.</t>
  </si>
  <si>
    <t>29.12.2022.</t>
  </si>
  <si>
    <t>IZVOD  BR. 250</t>
  </si>
  <si>
    <t>ISHRANA - 07D</t>
  </si>
  <si>
    <t>RUŽA IMPEKS DOO NIŠ</t>
  </si>
  <si>
    <t>JANKOVIĆ ROSA</t>
  </si>
  <si>
    <t>SPIN TR</t>
  </si>
  <si>
    <t>MESOKOMBINAT PROMET DOO LESKOVAC</t>
  </si>
  <si>
    <t>PRINCIPAL DUO</t>
  </si>
  <si>
    <t>DON DON D.O.O.</t>
  </si>
  <si>
    <t>FRIKOM DOO</t>
  </si>
  <si>
    <t>DAKOM DOO</t>
  </si>
  <si>
    <t>GE LE SYNERGY</t>
  </si>
  <si>
    <t>NBA PATRIOTA DOO</t>
  </si>
  <si>
    <t>MATERIJALNI I OSTALI TROŠKOVI - 07E I 07F</t>
  </si>
  <si>
    <t>AMICUS SRB. DOO BEOGRAD</t>
  </si>
  <si>
    <t>AUTOMEHANIČARSKA RADNJA  STOJILJKOVIĆ M</t>
  </si>
  <si>
    <t>AVENIJA MBNS1</t>
  </si>
  <si>
    <t>BANCOM NEW DOO LESKOVAC</t>
  </si>
  <si>
    <t>BELKOM LIFTOVI DOO NIŠ</t>
  </si>
  <si>
    <t>BEO MEDICAL TRADE D.O.O.</t>
  </si>
  <si>
    <t>BIGZ OFFICE GROUP doo</t>
  </si>
  <si>
    <t>BIRO LINE DOO NIŠ</t>
  </si>
  <si>
    <t>BL VISION EXPERTS</t>
  </si>
  <si>
    <t>CITY AUTOTEHNIK DOO</t>
  </si>
  <si>
    <t>DEMOS DOO BATAJNICA-BEOGRAD</t>
  </si>
  <si>
    <t>EHOMED NIŠ</t>
  </si>
  <si>
    <t>ELECTRO MEDICA</t>
  </si>
  <si>
    <t>ENERGO-TIPPO DOO BEOGRAD</t>
  </si>
  <si>
    <t>ENGEL DOO NOVI SAD</t>
  </si>
  <si>
    <t>EUROMEDICINA DOO NOVI SAD</t>
  </si>
  <si>
    <t>FAKULTET MEDICINSKIH NAUKA-UNIVERZ. U KRAGUJEVCU</t>
  </si>
  <si>
    <t>GALEN FOKUS DOO BEOGRAD</t>
  </si>
  <si>
    <t>GRAFIKA GALEB D.O.O.</t>
  </si>
  <si>
    <t>GRANIT-INŽENJERING DOO LESKOVAC</t>
  </si>
  <si>
    <t>IBREA DOO</t>
  </si>
  <si>
    <t>INSTITUT ZA MEDICINU RADA SRBIJE "DR DRAGOMIR KARA</t>
  </si>
  <si>
    <t>INTERMEDIKAL SZR</t>
  </si>
  <si>
    <t>JKP VODOVOD LESKOVAC</t>
  </si>
  <si>
    <t>JP PTT SAOBRAĆAJ  SRBIJA</t>
  </si>
  <si>
    <t>KOMUNALAC JKP LESKOVAC</t>
  </si>
  <si>
    <t>LA FANTANA DOO BEOGRAD</t>
  </si>
  <si>
    <t>MABO DOO LESKOVAC</t>
  </si>
  <si>
    <t>MARKONIS NIŠ</t>
  </si>
  <si>
    <t>MEDICA-PROJEKT DOO BEOGRAD</t>
  </si>
  <si>
    <t>MEDICINSKI FAKULTET NIŠ</t>
  </si>
  <si>
    <t>MEDIPRO MPM DOO BEOGRAD</t>
  </si>
  <si>
    <t>METRECO DOO NIŠ</t>
  </si>
  <si>
    <t>NATALY DROGERIJA TR NIŠ</t>
  </si>
  <si>
    <t>OMNI MEDIKAL DOO BEOGRAD</t>
  </si>
  <si>
    <t>PECH - MIS</t>
  </si>
  <si>
    <t>PHOENIX PHARMA DOO BEOGRAD</t>
  </si>
  <si>
    <t>POLIPRODUKT ZTR LESKOVAC</t>
  </si>
  <si>
    <t>PREMIUM SURGICAL COMPANY DOO BEOGRAD</t>
  </si>
  <si>
    <t>PRIZMA TRADE DOO</t>
  </si>
  <si>
    <t>PROMEDIA DOO KIKINDA</t>
  </si>
  <si>
    <t>PWW.-DEPONIJA DVA DOO LESKOVAC</t>
  </si>
  <si>
    <t>PWW.-LESKOVAC DOO LESKOVAC</t>
  </si>
  <si>
    <t>SERVIS 9. JUNI  ALEKSANDRA RANDJELOVIĆ PR</t>
  </si>
  <si>
    <t>SLUŽBENI GLASNIK JP</t>
  </si>
  <si>
    <t>STELLA KOLOR ZTR ZVEZDAN STOŠIĆ PR</t>
  </si>
  <si>
    <t>SUPERLAB DOO BEOGRAD</t>
  </si>
  <si>
    <t>SUZANA STOŠIĆ PR DRUMSKI PREVOZ TERETA</t>
  </si>
  <si>
    <t>TAURUNUM MED ACTIVE  SZR</t>
  </si>
  <si>
    <t>TELIT POWER DOO</t>
  </si>
  <si>
    <t>TOPČIDER ZAVOD ZA IZRADU NOVČANICA</t>
  </si>
  <si>
    <t>TRIGLAV OSIGURANJE ADO BEOGRAD</t>
  </si>
  <si>
    <t>USPON DOO ČAČAK</t>
  </si>
  <si>
    <t>VINČA INSTIT.ZA NUK.NAUKE-ZAŠTITA</t>
  </si>
  <si>
    <t>VINTEC DOO, BEOGRAD</t>
  </si>
  <si>
    <t>X-RAY KOŠUTIĆ-EKOTEH DOZIMETRIJA</t>
  </si>
  <si>
    <t>ZAVOD ZA JAVNO ZDRAVLJE LESKOVAC</t>
  </si>
  <si>
    <t>PLAĆANJE IZ SREDSTAVA OSIGURANJA - IZVOR 18</t>
  </si>
  <si>
    <t>AUTOSET STEVAN MIJAJLOVIĆ PR SVRLJIG</t>
  </si>
  <si>
    <t>PLAĆANJE IZ SREDSTAVA MINISTARSTVA ZDRAVLJA - IZVOR 25</t>
  </si>
  <si>
    <t>MAGNA PHARMACIA DOO BEOGRAD</t>
  </si>
  <si>
    <t>MINISTARSTVO ZDRAVLJA</t>
  </si>
  <si>
    <t>DIREKTNA PLAĆANJA RFZO 21.12.2022. - LEKOVI 071</t>
  </si>
  <si>
    <t>TORLAK</t>
  </si>
  <si>
    <t>BEOHEM-3 DOO</t>
  </si>
  <si>
    <t>VEGA DOO VALJEVO</t>
  </si>
  <si>
    <t>SOPHARMA TRADING</t>
  </si>
  <si>
    <t>DIREKTNA PLAĆANJA RFZO 21.12.2022. - CITOSTATICI 073</t>
  </si>
  <si>
    <t>FARMALOGIST DOO BEOGRAD</t>
  </si>
  <si>
    <t>PHARMASWISS  DOO BEOGRAD</t>
  </si>
  <si>
    <t>DIREKTNA PLAĆANJA RFZO 21.12.2022. - SANITETSKI 085</t>
  </si>
  <si>
    <t>Team Medical</t>
  </si>
  <si>
    <t>RFZO - LEKOVI 071</t>
  </si>
  <si>
    <t>RFZO - CITOSTATICI 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</si>
</sst>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41" fillId="0" borderId="0" xfId="0" applyNumberFormat="1" applyFont="1" applyAlignment="1">
      <alignment horizontal="right"/>
    </xf>
    <xf numFmtId="0" fontId="24" fillId="0" borderId="10" xfId="0" applyFont="1" applyBorder="1"/>
    <xf numFmtId="4" fontId="24" fillId="0" borderId="11" xfId="0" applyNumberFormat="1" applyFont="1" applyBorder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0" fontId="42" fillId="0" borderId="12" xfId="0" applyFont="1" applyBorder="1"/>
    <xf numFmtId="4" fontId="42" fillId="0" borderId="13" xfId="0" applyNumberFormat="1" applyFont="1" applyBorder="1"/>
    <xf numFmtId="0" fontId="42" fillId="0" borderId="14" xfId="0" applyFont="1" applyBorder="1"/>
    <xf numFmtId="4" fontId="42" fillId="0" borderId="15" xfId="0" applyNumberFormat="1" applyFont="1" applyBorder="1"/>
    <xf numFmtId="0" fontId="41" fillId="0" borderId="10" xfId="0" applyFont="1" applyBorder="1"/>
    <xf numFmtId="4" fontId="41" fillId="0" borderId="11" xfId="0" applyNumberFormat="1" applyFont="1" applyBorder="1" applyAlignment="1">
      <alignment horizontal="right"/>
    </xf>
    <xf numFmtId="4" fontId="42" fillId="0" borderId="15" xfId="0" applyNumberFormat="1" applyFont="1" applyBorder="1" applyAlignment="1">
      <alignment horizontal="right"/>
    </xf>
    <xf numFmtId="4" fontId="24" fillId="0" borderId="11" xfId="0" applyNumberFormat="1" applyFont="1" applyBorder="1" applyAlignment="1">
      <alignment horizontal="right"/>
    </xf>
    <xf numFmtId="49" fontId="42" fillId="0" borderId="12" xfId="0" applyNumberFormat="1" applyFont="1" applyBorder="1"/>
    <xf numFmtId="49" fontId="42" fillId="0" borderId="14" xfId="0" applyNumberFormat="1" applyFont="1" applyBorder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11">
        <v>1745744.62</v>
      </c>
    </row>
    <row r="8" spans="1:3" x14ac:dyDescent="0.25">
      <c r="A8" s="4" t="s">
        <v>2</v>
      </c>
      <c r="B8" s="4" t="s">
        <v>8</v>
      </c>
      <c r="C8" s="11">
        <v>18359552.129999999</v>
      </c>
    </row>
    <row r="9" spans="1:3" x14ac:dyDescent="0.25">
      <c r="A9" s="4" t="s">
        <v>6</v>
      </c>
      <c r="B9" s="4" t="s">
        <v>9</v>
      </c>
      <c r="C9" s="12">
        <v>41131</v>
      </c>
    </row>
    <row r="10" spans="1:3" x14ac:dyDescent="0.25">
      <c r="A10" s="4" t="s">
        <v>95</v>
      </c>
      <c r="B10" s="4" t="s">
        <v>9</v>
      </c>
      <c r="C10" s="12">
        <v>45184.7</v>
      </c>
    </row>
    <row r="11" spans="1:3" x14ac:dyDescent="0.25">
      <c r="A11" s="4" t="s">
        <v>96</v>
      </c>
      <c r="B11" s="4" t="s">
        <v>9</v>
      </c>
      <c r="C11" s="12">
        <v>261800</v>
      </c>
    </row>
    <row r="12" spans="1:3" x14ac:dyDescent="0.25">
      <c r="A12" s="4" t="s">
        <v>84</v>
      </c>
      <c r="B12" s="4" t="s">
        <v>9</v>
      </c>
      <c r="C12" s="12">
        <v>9993686.4000000004</v>
      </c>
    </row>
    <row r="13" spans="1:3" x14ac:dyDescent="0.25">
      <c r="A13" s="4" t="s">
        <v>85</v>
      </c>
      <c r="B13" s="4" t="s">
        <v>9</v>
      </c>
      <c r="C13" s="12">
        <v>790980.96000000008</v>
      </c>
    </row>
    <row r="14" spans="1:3" x14ac:dyDescent="0.25">
      <c r="A14" s="4" t="s">
        <v>90</v>
      </c>
      <c r="B14" s="4" t="s">
        <v>9</v>
      </c>
      <c r="C14" s="12">
        <v>984505.78</v>
      </c>
    </row>
    <row r="15" spans="1:3" x14ac:dyDescent="0.25">
      <c r="A15" s="4" t="s">
        <v>93</v>
      </c>
      <c r="B15" s="4" t="s">
        <v>9</v>
      </c>
      <c r="C15" s="12">
        <v>673992</v>
      </c>
    </row>
    <row r="16" spans="1:3" x14ac:dyDescent="0.25">
      <c r="A16" s="13" t="s">
        <v>5</v>
      </c>
      <c r="B16" s="4" t="s">
        <v>9</v>
      </c>
      <c r="C16" s="12">
        <v>29405088.350000001</v>
      </c>
    </row>
    <row r="17" spans="1:3" x14ac:dyDescent="0.25">
      <c r="B17" s="4"/>
      <c r="C17" s="5">
        <f>C8+C9+C10+C11+C12+C13+C14+C15-C16</f>
        <v>1745744.6199999973</v>
      </c>
    </row>
    <row r="18" spans="1:3" x14ac:dyDescent="0.25">
      <c r="A18" s="6" t="s">
        <v>7</v>
      </c>
      <c r="B18" s="7" t="str">
        <f>A4</f>
        <v>29.12.2022.</v>
      </c>
      <c r="C18" s="14"/>
    </row>
    <row r="19" spans="1:3" x14ac:dyDescent="0.25">
      <c r="A19" s="9" t="s">
        <v>11</v>
      </c>
      <c r="B19" s="10">
        <f>SUM(B20:B29)</f>
        <v>3725799.65</v>
      </c>
    </row>
    <row r="20" spans="1:3" x14ac:dyDescent="0.25">
      <c r="A20" s="15" t="s">
        <v>12</v>
      </c>
      <c r="B20" s="16">
        <v>420679.16</v>
      </c>
    </row>
    <row r="21" spans="1:3" x14ac:dyDescent="0.25">
      <c r="A21" s="15" t="s">
        <v>13</v>
      </c>
      <c r="B21" s="16">
        <v>255663.4</v>
      </c>
    </row>
    <row r="22" spans="1:3" x14ac:dyDescent="0.25">
      <c r="A22" s="15" t="s">
        <v>14</v>
      </c>
      <c r="B22" s="16">
        <v>659344.03000000014</v>
      </c>
    </row>
    <row r="23" spans="1:3" x14ac:dyDescent="0.25">
      <c r="A23" s="15" t="s">
        <v>15</v>
      </c>
      <c r="B23" s="16">
        <v>544414.98</v>
      </c>
    </row>
    <row r="24" spans="1:3" x14ac:dyDescent="0.25">
      <c r="A24" s="15" t="s">
        <v>16</v>
      </c>
      <c r="B24" s="16">
        <v>133864.34</v>
      </c>
    </row>
    <row r="25" spans="1:3" x14ac:dyDescent="0.25">
      <c r="A25" s="15" t="s">
        <v>17</v>
      </c>
      <c r="B25" s="16">
        <v>803786.05999999971</v>
      </c>
    </row>
    <row r="26" spans="1:3" x14ac:dyDescent="0.25">
      <c r="A26" s="15" t="s">
        <v>18</v>
      </c>
      <c r="B26" s="16">
        <v>95678</v>
      </c>
    </row>
    <row r="27" spans="1:3" x14ac:dyDescent="0.25">
      <c r="A27" s="15" t="s">
        <v>19</v>
      </c>
      <c r="B27" s="16">
        <v>763794.18</v>
      </c>
    </row>
    <row r="28" spans="1:3" x14ac:dyDescent="0.25">
      <c r="A28" s="15" t="s">
        <v>20</v>
      </c>
      <c r="B28" s="16">
        <v>32928</v>
      </c>
    </row>
    <row r="29" spans="1:3" x14ac:dyDescent="0.25">
      <c r="A29" s="17" t="s">
        <v>21</v>
      </c>
      <c r="B29" s="18">
        <v>15647.5</v>
      </c>
    </row>
    <row r="30" spans="1:3" x14ac:dyDescent="0.25">
      <c r="A30" s="9" t="s">
        <v>22</v>
      </c>
      <c r="B30" s="10">
        <f>SUM(B31:B87)</f>
        <v>13162723.560000001</v>
      </c>
    </row>
    <row r="31" spans="1:3" x14ac:dyDescent="0.25">
      <c r="A31" s="15" t="s">
        <v>23</v>
      </c>
      <c r="B31" s="16">
        <v>78336</v>
      </c>
    </row>
    <row r="32" spans="1:3" x14ac:dyDescent="0.25">
      <c r="A32" s="15" t="s">
        <v>24</v>
      </c>
      <c r="B32" s="16">
        <v>287150</v>
      </c>
    </row>
    <row r="33" spans="1:2" x14ac:dyDescent="0.25">
      <c r="A33" s="15" t="s">
        <v>25</v>
      </c>
      <c r="B33" s="16">
        <v>1975</v>
      </c>
    </row>
    <row r="34" spans="1:2" x14ac:dyDescent="0.25">
      <c r="A34" s="15" t="s">
        <v>26</v>
      </c>
      <c r="B34" s="16">
        <v>10260</v>
      </c>
    </row>
    <row r="35" spans="1:2" x14ac:dyDescent="0.25">
      <c r="A35" s="15" t="s">
        <v>27</v>
      </c>
      <c r="B35" s="16">
        <v>301800</v>
      </c>
    </row>
    <row r="36" spans="1:2" x14ac:dyDescent="0.25">
      <c r="A36" s="15" t="s">
        <v>28</v>
      </c>
      <c r="B36" s="16">
        <v>697200</v>
      </c>
    </row>
    <row r="37" spans="1:2" x14ac:dyDescent="0.25">
      <c r="A37" s="15" t="s">
        <v>29</v>
      </c>
      <c r="B37" s="16">
        <v>470067.17</v>
      </c>
    </row>
    <row r="38" spans="1:2" x14ac:dyDescent="0.25">
      <c r="A38" s="15" t="s">
        <v>30</v>
      </c>
      <c r="B38" s="16">
        <v>12264</v>
      </c>
    </row>
    <row r="39" spans="1:2" x14ac:dyDescent="0.25">
      <c r="A39" s="15" t="s">
        <v>31</v>
      </c>
      <c r="B39" s="16">
        <v>107408</v>
      </c>
    </row>
    <row r="40" spans="1:2" x14ac:dyDescent="0.25">
      <c r="A40" s="15" t="s">
        <v>32</v>
      </c>
      <c r="B40" s="16">
        <v>22836</v>
      </c>
    </row>
    <row r="41" spans="1:2" x14ac:dyDescent="0.25">
      <c r="A41" s="15" t="s">
        <v>33</v>
      </c>
      <c r="B41" s="16">
        <v>50000</v>
      </c>
    </row>
    <row r="42" spans="1:2" x14ac:dyDescent="0.25">
      <c r="A42" s="15" t="s">
        <v>34</v>
      </c>
      <c r="B42" s="16">
        <v>280487.15999999997</v>
      </c>
    </row>
    <row r="43" spans="1:2" x14ac:dyDescent="0.25">
      <c r="A43" s="15" t="s">
        <v>35</v>
      </c>
      <c r="B43" s="16">
        <v>422614.32</v>
      </c>
    </row>
    <row r="44" spans="1:2" x14ac:dyDescent="0.25">
      <c r="A44" s="15" t="s">
        <v>36</v>
      </c>
      <c r="B44" s="16">
        <v>88404.65</v>
      </c>
    </row>
    <row r="45" spans="1:2" x14ac:dyDescent="0.25">
      <c r="A45" s="15" t="s">
        <v>37</v>
      </c>
      <c r="B45" s="16">
        <v>27720</v>
      </c>
    </row>
    <row r="46" spans="1:2" x14ac:dyDescent="0.25">
      <c r="A46" s="15" t="s">
        <v>38</v>
      </c>
      <c r="B46" s="16">
        <v>183199.2</v>
      </c>
    </row>
    <row r="47" spans="1:2" x14ac:dyDescent="0.25">
      <c r="A47" s="15" t="s">
        <v>39</v>
      </c>
      <c r="B47" s="16">
        <v>300000</v>
      </c>
    </row>
    <row r="48" spans="1:2" x14ac:dyDescent="0.25">
      <c r="A48" s="15" t="s">
        <v>40</v>
      </c>
      <c r="B48" s="16">
        <v>661380</v>
      </c>
    </row>
    <row r="49" spans="1:2" x14ac:dyDescent="0.25">
      <c r="A49" s="15" t="s">
        <v>41</v>
      </c>
      <c r="B49" s="16">
        <v>105133.6</v>
      </c>
    </row>
    <row r="50" spans="1:2" x14ac:dyDescent="0.25">
      <c r="A50" s="15" t="s">
        <v>42</v>
      </c>
      <c r="B50" s="16">
        <v>75393.11</v>
      </c>
    </row>
    <row r="51" spans="1:2" x14ac:dyDescent="0.25">
      <c r="A51" s="15" t="s">
        <v>43</v>
      </c>
      <c r="B51" s="16">
        <v>242537.00000000003</v>
      </c>
    </row>
    <row r="52" spans="1:2" x14ac:dyDescent="0.25">
      <c r="A52" s="15" t="s">
        <v>44</v>
      </c>
      <c r="B52" s="16">
        <v>62100</v>
      </c>
    </row>
    <row r="53" spans="1:2" x14ac:dyDescent="0.25">
      <c r="A53" s="15" t="s">
        <v>45</v>
      </c>
      <c r="B53" s="16">
        <v>158485.72</v>
      </c>
    </row>
    <row r="54" spans="1:2" x14ac:dyDescent="0.25">
      <c r="A54" s="15" t="s">
        <v>46</v>
      </c>
      <c r="B54" s="16">
        <v>2500000</v>
      </c>
    </row>
    <row r="55" spans="1:2" x14ac:dyDescent="0.25">
      <c r="A55" s="15" t="s">
        <v>47</v>
      </c>
      <c r="B55" s="16">
        <v>46796</v>
      </c>
    </row>
    <row r="56" spans="1:2" x14ac:dyDescent="0.25">
      <c r="A56" s="15" t="s">
        <v>48</v>
      </c>
      <c r="B56" s="16">
        <v>102331.1</v>
      </c>
    </row>
    <row r="57" spans="1:2" x14ac:dyDescent="0.25">
      <c r="A57" s="15" t="s">
        <v>49</v>
      </c>
      <c r="B57" s="16">
        <v>16800</v>
      </c>
    </row>
    <row r="58" spans="1:2" x14ac:dyDescent="0.25">
      <c r="A58" s="15" t="s">
        <v>50</v>
      </c>
      <c r="B58" s="16">
        <v>180990</v>
      </c>
    </row>
    <row r="59" spans="1:2" x14ac:dyDescent="0.25">
      <c r="A59" s="15" t="s">
        <v>51</v>
      </c>
      <c r="B59" s="16">
        <v>35400</v>
      </c>
    </row>
    <row r="60" spans="1:2" x14ac:dyDescent="0.25">
      <c r="A60" s="15" t="s">
        <v>52</v>
      </c>
      <c r="B60" s="16">
        <v>218252.79999999999</v>
      </c>
    </row>
    <row r="61" spans="1:2" x14ac:dyDescent="0.25">
      <c r="A61" s="15" t="s">
        <v>53</v>
      </c>
      <c r="B61" s="16">
        <v>340000</v>
      </c>
    </row>
    <row r="62" spans="1:2" x14ac:dyDescent="0.25">
      <c r="A62" s="15" t="s">
        <v>54</v>
      </c>
      <c r="B62" s="16">
        <v>511031.24</v>
      </c>
    </row>
    <row r="63" spans="1:2" x14ac:dyDescent="0.25">
      <c r="A63" s="15" t="s">
        <v>55</v>
      </c>
      <c r="B63" s="16">
        <v>110406</v>
      </c>
    </row>
    <row r="64" spans="1:2" x14ac:dyDescent="0.25">
      <c r="A64" s="15" t="s">
        <v>56</v>
      </c>
      <c r="B64" s="16">
        <v>588681.6</v>
      </c>
    </row>
    <row r="65" spans="1:2" x14ac:dyDescent="0.25">
      <c r="A65" s="15" t="s">
        <v>57</v>
      </c>
      <c r="B65" s="16">
        <v>9680</v>
      </c>
    </row>
    <row r="66" spans="1:2" x14ac:dyDescent="0.25">
      <c r="A66" s="15" t="s">
        <v>58</v>
      </c>
      <c r="B66" s="16">
        <v>89640.05</v>
      </c>
    </row>
    <row r="67" spans="1:2" x14ac:dyDescent="0.25">
      <c r="A67" s="15" t="s">
        <v>59</v>
      </c>
      <c r="B67" s="16">
        <v>168888</v>
      </c>
    </row>
    <row r="68" spans="1:2" x14ac:dyDescent="0.25">
      <c r="A68" s="15" t="s">
        <v>60</v>
      </c>
      <c r="B68" s="16">
        <v>267940</v>
      </c>
    </row>
    <row r="69" spans="1:2" x14ac:dyDescent="0.25">
      <c r="A69" s="15" t="s">
        <v>61</v>
      </c>
      <c r="B69" s="16">
        <v>37020</v>
      </c>
    </row>
    <row r="70" spans="1:2" x14ac:dyDescent="0.25">
      <c r="A70" s="15" t="s">
        <v>62</v>
      </c>
      <c r="B70" s="16">
        <v>29596.799999999999</v>
      </c>
    </row>
    <row r="71" spans="1:2" x14ac:dyDescent="0.25">
      <c r="A71" s="15" t="s">
        <v>63</v>
      </c>
      <c r="B71" s="16">
        <v>3600</v>
      </c>
    </row>
    <row r="72" spans="1:2" x14ac:dyDescent="0.25">
      <c r="A72" s="15" t="s">
        <v>64</v>
      </c>
      <c r="B72" s="16">
        <v>117756</v>
      </c>
    </row>
    <row r="73" spans="1:2" x14ac:dyDescent="0.25">
      <c r="A73" s="15" t="s">
        <v>65</v>
      </c>
      <c r="B73" s="16">
        <v>902133.5</v>
      </c>
    </row>
    <row r="74" spans="1:2" x14ac:dyDescent="0.25">
      <c r="A74" s="15" t="s">
        <v>66</v>
      </c>
      <c r="B74" s="16">
        <v>359085.76</v>
      </c>
    </row>
    <row r="75" spans="1:2" x14ac:dyDescent="0.25">
      <c r="A75" s="15" t="s">
        <v>67</v>
      </c>
      <c r="B75" s="16">
        <v>103680</v>
      </c>
    </row>
    <row r="76" spans="1:2" x14ac:dyDescent="0.25">
      <c r="A76" s="15" t="s">
        <v>68</v>
      </c>
      <c r="B76" s="16">
        <v>73682.89</v>
      </c>
    </row>
    <row r="77" spans="1:2" x14ac:dyDescent="0.25">
      <c r="A77" s="15" t="s">
        <v>69</v>
      </c>
      <c r="B77" s="16">
        <v>11520</v>
      </c>
    </row>
    <row r="78" spans="1:2" x14ac:dyDescent="0.25">
      <c r="A78" s="15" t="s">
        <v>70</v>
      </c>
      <c r="B78" s="16">
        <v>32640</v>
      </c>
    </row>
    <row r="79" spans="1:2" x14ac:dyDescent="0.25">
      <c r="A79" s="15" t="s">
        <v>71</v>
      </c>
      <c r="B79" s="16">
        <v>822317.89</v>
      </c>
    </row>
    <row r="80" spans="1:2" x14ac:dyDescent="0.25">
      <c r="A80" s="15" t="s">
        <v>72</v>
      </c>
      <c r="B80" s="16">
        <v>3960</v>
      </c>
    </row>
    <row r="81" spans="1:2" x14ac:dyDescent="0.25">
      <c r="A81" s="15" t="s">
        <v>73</v>
      </c>
      <c r="B81" s="16">
        <v>63000</v>
      </c>
    </row>
    <row r="82" spans="1:2" x14ac:dyDescent="0.25">
      <c r="A82" s="15" t="s">
        <v>74</v>
      </c>
      <c r="B82" s="16">
        <v>92236</v>
      </c>
    </row>
    <row r="83" spans="1:2" x14ac:dyDescent="0.25">
      <c r="A83" s="15" t="s">
        <v>75</v>
      </c>
      <c r="B83" s="16">
        <v>4560</v>
      </c>
    </row>
    <row r="84" spans="1:2" x14ac:dyDescent="0.25">
      <c r="A84" s="15" t="s">
        <v>76</v>
      </c>
      <c r="B84" s="16">
        <v>14935</v>
      </c>
    </row>
    <row r="85" spans="1:2" x14ac:dyDescent="0.25">
      <c r="A85" s="15" t="s">
        <v>77</v>
      </c>
      <c r="B85" s="16">
        <v>72960</v>
      </c>
    </row>
    <row r="86" spans="1:2" x14ac:dyDescent="0.25">
      <c r="A86" s="15" t="s">
        <v>78</v>
      </c>
      <c r="B86" s="16">
        <v>100000</v>
      </c>
    </row>
    <row r="87" spans="1:2" x14ac:dyDescent="0.25">
      <c r="A87" s="17" t="s">
        <v>79</v>
      </c>
      <c r="B87" s="18">
        <v>484452</v>
      </c>
    </row>
    <row r="88" spans="1:2" x14ac:dyDescent="0.25">
      <c r="A88" s="19" t="s">
        <v>80</v>
      </c>
      <c r="B88" s="20">
        <f>SUM(B89)</f>
        <v>73400</v>
      </c>
    </row>
    <row r="89" spans="1:2" x14ac:dyDescent="0.25">
      <c r="A89" s="17" t="s">
        <v>81</v>
      </c>
      <c r="B89" s="21">
        <v>73400</v>
      </c>
    </row>
    <row r="90" spans="1:2" x14ac:dyDescent="0.25">
      <c r="A90" s="19" t="s">
        <v>82</v>
      </c>
      <c r="B90" s="20">
        <f>SUM(B91)</f>
        <v>9993686.4000000004</v>
      </c>
    </row>
    <row r="91" spans="1:2" x14ac:dyDescent="0.25">
      <c r="A91" s="17" t="s">
        <v>83</v>
      </c>
      <c r="B91" s="21">
        <v>9993686.4000000004</v>
      </c>
    </row>
    <row r="92" spans="1:2" x14ac:dyDescent="0.25">
      <c r="A92" s="9" t="s">
        <v>85</v>
      </c>
      <c r="B92" s="22">
        <f>SUM(B93:B96)</f>
        <v>790980.96000000008</v>
      </c>
    </row>
    <row r="93" spans="1:2" x14ac:dyDescent="0.25">
      <c r="A93" s="23" t="s">
        <v>86</v>
      </c>
      <c r="B93" s="16">
        <v>41193.9</v>
      </c>
    </row>
    <row r="94" spans="1:2" x14ac:dyDescent="0.25">
      <c r="A94" s="23" t="s">
        <v>87</v>
      </c>
      <c r="B94" s="16">
        <v>199375</v>
      </c>
    </row>
    <row r="95" spans="1:2" x14ac:dyDescent="0.25">
      <c r="A95" s="23" t="s">
        <v>88</v>
      </c>
      <c r="B95" s="16">
        <v>265278.53000000003</v>
      </c>
    </row>
    <row r="96" spans="1:2" x14ac:dyDescent="0.25">
      <c r="A96" s="24" t="s">
        <v>89</v>
      </c>
      <c r="B96" s="18">
        <v>285133.53000000003</v>
      </c>
    </row>
    <row r="97" spans="1:2" x14ac:dyDescent="0.25">
      <c r="A97" s="9" t="s">
        <v>90</v>
      </c>
      <c r="B97" s="10">
        <f>SUM(B98:B102)</f>
        <v>984505.78</v>
      </c>
    </row>
    <row r="98" spans="1:2" x14ac:dyDescent="0.25">
      <c r="A98" s="23" t="s">
        <v>59</v>
      </c>
      <c r="B98" s="16">
        <v>255743.13</v>
      </c>
    </row>
    <row r="99" spans="1:2" x14ac:dyDescent="0.25">
      <c r="A99" s="23" t="s">
        <v>91</v>
      </c>
      <c r="B99" s="16">
        <v>146203.20000000001</v>
      </c>
    </row>
    <row r="100" spans="1:2" x14ac:dyDescent="0.25">
      <c r="A100" s="23" t="s">
        <v>89</v>
      </c>
      <c r="B100" s="16">
        <v>100199</v>
      </c>
    </row>
    <row r="101" spans="1:2" x14ac:dyDescent="0.25">
      <c r="A101" s="23" t="s">
        <v>23</v>
      </c>
      <c r="B101" s="16">
        <v>93846.5</v>
      </c>
    </row>
    <row r="102" spans="1:2" x14ac:dyDescent="0.25">
      <c r="A102" s="24" t="s">
        <v>92</v>
      </c>
      <c r="B102" s="18">
        <v>388513.95</v>
      </c>
    </row>
    <row r="103" spans="1:2" x14ac:dyDescent="0.25">
      <c r="A103" s="9" t="s">
        <v>93</v>
      </c>
      <c r="B103" s="10">
        <f>SUM(B104)</f>
        <v>673992</v>
      </c>
    </row>
    <row r="104" spans="1:2" x14ac:dyDescent="0.25">
      <c r="A104" s="24" t="s">
        <v>94</v>
      </c>
      <c r="B104" s="18">
        <v>673992</v>
      </c>
    </row>
    <row r="105" spans="1:2" x14ac:dyDescent="0.25">
      <c r="B105" s="8">
        <f>B19+B30+B88+B90+B92+B97+B103</f>
        <v>29405088.350000001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2022-12-30T06:27:02Z</cp:lastPrinted>
  <dcterms:created xsi:type="dcterms:W3CDTF">2009-03-09T09:27:50Z</dcterms:created>
  <dcterms:modified xsi:type="dcterms:W3CDTF">2022-12-30T06:32:52Z</dcterms:modified>
</cp:coreProperties>
</file>